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nra\AppData\Roaming\iManage\Work\Recent\164180.00003 - Rozbudowa Katowice Airport (PL)\"/>
    </mc:Choice>
  </mc:AlternateContent>
  <xr:revisionPtr revIDLastSave="0" documentId="13_ncr:1_{E142E887-FD3C-4AF3-AB0B-B97378BECE95}" xr6:coauthVersionLast="47" xr6:coauthVersionMax="47" xr10:uidLastSave="{00000000-0000-0000-0000-000000000000}"/>
  <bookViews>
    <workbookView xWindow="-120" yWindow="-120" windowWidth="29040" windowHeight="17520" xr2:uid="{9BA73BBE-DA8A-43F2-8B30-05DA0893CB48}"/>
  </bookViews>
  <sheets>
    <sheet name="Formularz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2" l="1"/>
  <c r="G23" i="2" s="1"/>
  <c r="E22" i="2"/>
  <c r="E24" i="2" s="1"/>
  <c r="G21" i="2"/>
  <c r="G20" i="2"/>
  <c r="G22" i="2" l="1"/>
  <c r="G24" i="2" s="1"/>
  <c r="G15" i="2"/>
  <c r="G14" i="2"/>
  <c r="E17" i="2"/>
  <c r="E25" i="2"/>
  <c r="E26" i="2" s="1"/>
  <c r="E18" i="2"/>
  <c r="G7" i="2"/>
  <c r="G8" i="2"/>
  <c r="G9" i="2"/>
  <c r="G10" i="2"/>
  <c r="G11" i="2"/>
  <c r="G12" i="2"/>
  <c r="G13" i="2"/>
  <c r="G16" i="2"/>
  <c r="G17" i="2" l="1"/>
  <c r="E27" i="2"/>
  <c r="G18" i="2"/>
  <c r="G25" i="2"/>
  <c r="G26" i="2" s="1"/>
  <c r="H10" i="2" l="1"/>
  <c r="H23" i="2"/>
  <c r="H22" i="2"/>
  <c r="H11" i="2"/>
  <c r="H7" i="2"/>
  <c r="H8" i="2"/>
  <c r="H9" i="2"/>
  <c r="H12" i="2"/>
  <c r="H13" i="2"/>
  <c r="H14" i="2"/>
  <c r="H17" i="2"/>
  <c r="G27" i="2"/>
</calcChain>
</file>

<file path=xl/sharedStrings.xml><?xml version="1.0" encoding="utf-8"?>
<sst xmlns="http://schemas.openxmlformats.org/spreadsheetml/2006/main" count="47" uniqueCount="38">
  <si>
    <t>Właściwa stawka VAT (%)</t>
  </si>
  <si>
    <t>Nazwa</t>
  </si>
  <si>
    <t>Stawka Miesięczna</t>
  </si>
  <si>
    <t xml:space="preserve">Projekt Techniczny </t>
  </si>
  <si>
    <t xml:space="preserve">Projekt(y) Wykonawczy(e) (Fazy 1A, 1B, 1C) </t>
  </si>
  <si>
    <t>Koncepcja Architektoniczno-Przestrzenna</t>
  </si>
  <si>
    <t>Koncepcja Wielobranżowa</t>
  </si>
  <si>
    <t>Nr</t>
  </si>
  <si>
    <t>Raport OOŚ</t>
  </si>
  <si>
    <t>Projekt(y) Budowalny(e) oraz projekty rozbiórek (Fazy 1A, 1B, 1C)</t>
  </si>
  <si>
    <t>Prawo Opcji: aktualizacja kosztorysów inwestorskich oraz pozostałej Dokumentacji  Projektowej  dla Fazy 1C</t>
  </si>
  <si>
    <t>Wynagrodzenie ryczałtowe</t>
  </si>
  <si>
    <t>Suma wynagrodzenia ryczałtowego</t>
  </si>
  <si>
    <t>Wynagrodzenie kosztorysowe</t>
  </si>
  <si>
    <t>Prawo Opcji: Nadzór Autorski dla Fazy 1C</t>
  </si>
  <si>
    <t>Udział procentowy</t>
  </si>
  <si>
    <t>nie dotyczy</t>
  </si>
  <si>
    <t>Etap</t>
  </si>
  <si>
    <t>Suma wynagrodzenia kosztorysowego</t>
  </si>
  <si>
    <r>
      <rPr>
        <sz val="9"/>
        <color theme="1"/>
        <rFont val="Aptos Narrow"/>
        <family val="2"/>
      </rPr>
      <t>≤</t>
    </r>
    <r>
      <rPr>
        <sz val="9"/>
        <color theme="1"/>
        <rFont val="Aptos Narrow"/>
        <family val="2"/>
        <scheme val="minor"/>
      </rPr>
      <t xml:space="preserve"> 12%</t>
    </r>
  </si>
  <si>
    <t>≤ 18%</t>
  </si>
  <si>
    <t>≤ 16%</t>
  </si>
  <si>
    <t xml:space="preserve">Przedmiary, Kosztorysy, Specyfikacje Techniczne Wykonania i Odbioru Robót Budowlanych </t>
  </si>
  <si>
    <t xml:space="preserve">Wsparcie Zamawiającego w toku postępowania na wybór Wykonawcy Robót Budowlanych dla Fazy 1A oraz 1B </t>
  </si>
  <si>
    <t>Prawo Opcji: wsparcie Zamawiającego w toku postępowania na wybór Wykonawcy Robót Budowlanych dla Fazy 1C</t>
  </si>
  <si>
    <t>Wynagrodzenie brutto
(w PLN)</t>
  </si>
  <si>
    <t>Wynagrodzenie netto
(w PLN)</t>
  </si>
  <si>
    <t>Suma Wynagrodzenia Umownego (suma wynagrodzenia ryczałtowego oraz wynagrodzenia kosztorysowego)</t>
  </si>
  <si>
    <t>≤ 2%</t>
  </si>
  <si>
    <t>Stawka Godzinowa</t>
  </si>
  <si>
    <t>Limit
(% sumy wynagrodzenia ryczałtowego  brutto  za Etapy 1-8, tj. za zamówienie gwarantowane [poz. G17])</t>
  </si>
  <si>
    <t>Suma wynagrodzenia ryczałtowego za Etapy 1-8 (zamówienie gwarantowane)</t>
  </si>
  <si>
    <t>≤ 5%</t>
  </si>
  <si>
    <t xml:space="preserve">≤ 7,5% </t>
  </si>
  <si>
    <t>Nadzór Autorski (Faza 1A oraz 1B) - suma</t>
  </si>
  <si>
    <t>Nadzór Autorski (Faza 1A oraz 1B) - w części rozliczanej na podstawie Stawki Miesięcznej</t>
  </si>
  <si>
    <t>Nadzór Autorski (Faza 1A oraz 1B) - w części rozliczanej na podstawie Stawki Godzinowej</t>
  </si>
  <si>
    <t>UWAGA 1: Należy uzupełnić wszystkie niebieskie pola poprzez wskazanie kwot wynagrodzenia netto oraz stawki podatku od towarów i usług, która zgodnie z wiedzą Wykonawcy będzie miała zastosowanie. Żółte pola uzupełniają się automatycznie.
UWAGA 2: Wynagrodzenie za  Etapy 1 - 4 oraz 9 (odrębnie w częściach rozliczanych na podstawie Stawki Miesięcznej i Stawki Godzinowej) nie może przekraczać limitów wskazanych w kolumnie D pod rygorem odrzucenia Oferty na podstawie art. 226 ust. 1 pkt 5 UPZP.
UWAGA 3: Wynagrodzenie dla Etapów 9 i 12 ma charakter kosztorysowy i stanowi jego oszczacowanie na dzień składania Ofert dla następujących założeń:
1) dla Etapu 9 przyjmuje się: (i) 48 miesięcy pełnienia Nadzoru Autorskiego rozliczanych po Stawce Miesięcznej, z zastrzeżeniem, że szacunkowe wynagrodzenie dla tej części Etapu 9 nie może przekroczyć 5% wartości wynagrodzenia ryczałtowego z tytułu realizacji Etapów 1 – 8 brutto; oraz (ii) 5000 godzin dla opracowań zamiennych i modyfikacji Dokumentacji Projektowej rozliczanych po Stawce Godzinowej, z zastrzeżeniem, że szacunkowe wynagrodzenie dla tej części Etapu 9 nie może przekroczyć 7,5% wartości wynagrodzenia ryczałtowego z tytułu realizacji Etapów 1 – 8 brutto; oraz
2) dla Etapu 12 przyjmuje się: (i) 36 miesięcy pełnienia Nadzoru Autorskiego rozliczanych po Stawce Miesięcznej; oraz (iii) 2000 godzin dla opracowań zamiennych i modyfikacji Dokumentacji Projektowej rozliczanych po Stawce Godzinowej.
Wykonawca podaje jedynie Stawkę Miesięczną i Stawkę Godzinową, a szacunkowa wartość wynagrodzenia uzupełnia się automatycznie. Ostateczne wynagrodzenie będzie zależało od faktycznej ilości miesięcy pełnienia Nadzoru Autorskiego i godzin dla opracowań zamiennych i modyfikacji Dokumentacji Projektowej.
UWAGA 4: Informacje o cenach zawartych w ofertach podlegają udostępnieniu na stronie internetowej zgodnie z art. 222 ust. 5 UPZP.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</si>
</sst>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PLN]"/>
    <numFmt numFmtId="165" formatCode="#,##0.00\ &quot;zł&quot;"/>
    <numFmt numFmtId="166" formatCode="_-[$PLN]\ * #,##0.00_-;\-[$PLN]\ * #,##0.00_-;_-[$PLN]\ 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i/>
      <sz val="10"/>
      <color rgb="FFFF0000"/>
      <name val="Aptos Narrow"/>
      <family val="2"/>
      <scheme val="minor"/>
    </font>
    <font>
      <sz val="9"/>
      <color theme="1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CEFB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164" fontId="1" fillId="0" borderId="0" xfId="0" applyNumberFormat="1" applyFont="1" applyAlignment="1">
      <alignment horizontal="right" vertical="center" wrapText="1"/>
    </xf>
    <xf numFmtId="0" fontId="1" fillId="0" borderId="0" xfId="0" applyFont="1"/>
    <xf numFmtId="0" fontId="1" fillId="2" borderId="13" xfId="0" applyFont="1" applyFill="1" applyBorder="1" applyAlignment="1">
      <alignment horizontal="center"/>
    </xf>
    <xf numFmtId="10" fontId="2" fillId="4" borderId="14" xfId="0" applyNumberFormat="1" applyFont="1" applyFill="1" applyBorder="1" applyAlignment="1">
      <alignment horizontal="center" vertical="center" wrapText="1"/>
    </xf>
    <xf numFmtId="165" fontId="1" fillId="4" borderId="12" xfId="0" applyNumberFormat="1" applyFont="1" applyFill="1" applyBorder="1" applyAlignment="1">
      <alignment horizontal="right"/>
    </xf>
    <xf numFmtId="10" fontId="1" fillId="3" borderId="13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/>
    <xf numFmtId="0" fontId="1" fillId="6" borderId="1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/>
    <xf numFmtId="166" fontId="0" fillId="0" borderId="0" xfId="0" applyNumberFormat="1"/>
    <xf numFmtId="166" fontId="2" fillId="0" borderId="0" xfId="0" applyNumberFormat="1" applyFont="1"/>
    <xf numFmtId="165" fontId="2" fillId="4" borderId="12" xfId="0" applyNumberFormat="1" applyFont="1" applyFill="1" applyBorder="1" applyAlignment="1">
      <alignment horizontal="right" vertical="center" wrapText="1"/>
    </xf>
    <xf numFmtId="165" fontId="1" fillId="4" borderId="12" xfId="0" applyNumberFormat="1" applyFont="1" applyFill="1" applyBorder="1" applyAlignment="1">
      <alignment horizontal="right" vertical="center" wrapText="1"/>
    </xf>
    <xf numFmtId="165" fontId="1" fillId="3" borderId="2" xfId="0" applyNumberFormat="1" applyFont="1" applyFill="1" applyBorder="1" applyAlignment="1">
      <alignment horizontal="right"/>
    </xf>
    <xf numFmtId="165" fontId="1" fillId="4" borderId="13" xfId="0" applyNumberFormat="1" applyFont="1" applyFill="1" applyBorder="1" applyAlignment="1">
      <alignment horizontal="right"/>
    </xf>
    <xf numFmtId="10" fontId="1" fillId="3" borderId="2" xfId="0" applyNumberFormat="1" applyFont="1" applyFill="1" applyBorder="1" applyAlignment="1">
      <alignment horizontal="center"/>
    </xf>
    <xf numFmtId="165" fontId="1" fillId="3" borderId="13" xfId="0" applyNumberFormat="1" applyFont="1" applyFill="1" applyBorder="1" applyAlignment="1">
      <alignment horizontal="center"/>
    </xf>
    <xf numFmtId="165" fontId="2" fillId="4" borderId="2" xfId="0" applyNumberFormat="1" applyFont="1" applyFill="1" applyBorder="1" applyAlignment="1">
      <alignment horizontal="right" vertical="center" wrapText="1"/>
    </xf>
    <xf numFmtId="165" fontId="2" fillId="4" borderId="2" xfId="0" applyNumberFormat="1" applyFont="1" applyFill="1" applyBorder="1" applyAlignment="1">
      <alignment horizontal="right"/>
    </xf>
    <xf numFmtId="165" fontId="2" fillId="4" borderId="13" xfId="0" applyNumberFormat="1" applyFont="1" applyFill="1" applyBorder="1" applyAlignment="1">
      <alignment horizontal="right"/>
    </xf>
    <xf numFmtId="0" fontId="1" fillId="6" borderId="24" xfId="0" applyFont="1" applyFill="1" applyBorder="1" applyAlignment="1">
      <alignment horizontal="center"/>
    </xf>
    <xf numFmtId="10" fontId="1" fillId="2" borderId="13" xfId="0" applyNumberFormat="1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165" fontId="2" fillId="4" borderId="13" xfId="0" applyNumberFormat="1" applyFont="1" applyFill="1" applyBorder="1" applyAlignment="1">
      <alignment horizontal="right" vertical="center" wrapText="1"/>
    </xf>
    <xf numFmtId="10" fontId="2" fillId="4" borderId="24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10" fontId="2" fillId="2" borderId="14" xfId="0" applyNumberFormat="1" applyFont="1" applyFill="1" applyBorder="1" applyAlignment="1">
      <alignment horizontal="center" vertical="center" wrapText="1"/>
    </xf>
    <xf numFmtId="10" fontId="2" fillId="2" borderId="24" xfId="0" applyNumberFormat="1" applyFont="1" applyFill="1" applyBorder="1" applyAlignment="1">
      <alignment horizontal="center" vertical="center" wrapText="1"/>
    </xf>
    <xf numFmtId="0" fontId="1" fillId="6" borderId="16" xfId="0" applyFont="1" applyFill="1" applyBorder="1"/>
    <xf numFmtId="0" fontId="1" fillId="6" borderId="15" xfId="0" applyFont="1" applyFill="1" applyBorder="1"/>
    <xf numFmtId="10" fontId="2" fillId="4" borderId="13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3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166" fontId="2" fillId="2" borderId="19" xfId="0" applyNumberFormat="1" applyFont="1" applyFill="1" applyBorder="1" applyAlignment="1">
      <alignment horizontal="center" vertical="center" wrapText="1"/>
    </xf>
    <xf numFmtId="166" fontId="2" fillId="2" borderId="20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6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/>
    </xf>
    <xf numFmtId="0" fontId="1" fillId="7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CEFB6"/>
      <color rgb="FFFBF4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5" /><Relationship Type="http://schemas.openxmlformats.org/officeDocument/2006/relationships/sharedStrings" Target="sharedStrings.xml" Id="rId4" /><Relationship Type="http://schemas.openxmlformats.org/officeDocument/2006/relationships/customXml" Target="/customXML/item.xml" Id="imanage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00F1F-DC54-4F37-98F4-89A25F150AC2}">
  <sheetPr>
    <pageSetUpPr fitToPage="1"/>
  </sheetPr>
  <dimension ref="B3:J29"/>
  <sheetViews>
    <sheetView tabSelected="1" zoomScale="85" zoomScaleNormal="85" workbookViewId="0">
      <selection activeCell="J16" sqref="J16"/>
    </sheetView>
  </sheetViews>
  <sheetFormatPr defaultRowHeight="15" x14ac:dyDescent="0.25"/>
  <cols>
    <col min="2" max="2" width="9.140625" customWidth="1"/>
    <col min="3" max="3" width="75.85546875" customWidth="1"/>
    <col min="4" max="4" width="28.42578125" customWidth="1"/>
    <col min="5" max="5" width="16.140625" style="16" customWidth="1"/>
    <col min="6" max="6" width="14.28515625" customWidth="1"/>
    <col min="7" max="7" width="15.140625" customWidth="1"/>
    <col min="8" max="8" width="15.85546875" customWidth="1"/>
  </cols>
  <sheetData>
    <row r="3" spans="2:8" ht="7.5" customHeight="1" thickBot="1" x14ac:dyDescent="0.3"/>
    <row r="4" spans="2:8" ht="27.75" customHeight="1" x14ac:dyDescent="0.25">
      <c r="B4" s="46" t="s">
        <v>17</v>
      </c>
      <c r="C4" s="47"/>
      <c r="D4" s="52" t="s">
        <v>30</v>
      </c>
      <c r="E4" s="50" t="s">
        <v>26</v>
      </c>
      <c r="F4" s="52" t="s">
        <v>0</v>
      </c>
      <c r="G4" s="48" t="s">
        <v>25</v>
      </c>
      <c r="H4" s="38" t="s">
        <v>15</v>
      </c>
    </row>
    <row r="5" spans="2:8" ht="25.5" customHeight="1" thickBot="1" x14ac:dyDescent="0.3">
      <c r="B5" s="1" t="s">
        <v>7</v>
      </c>
      <c r="C5" s="2" t="s">
        <v>1</v>
      </c>
      <c r="D5" s="53"/>
      <c r="E5" s="51"/>
      <c r="F5" s="53"/>
      <c r="G5" s="49"/>
      <c r="H5" s="39"/>
    </row>
    <row r="6" spans="2:8" ht="14.25" customHeight="1" x14ac:dyDescent="0.25">
      <c r="B6" s="40" t="s">
        <v>11</v>
      </c>
      <c r="C6" s="41"/>
      <c r="D6" s="41"/>
      <c r="E6" s="41"/>
      <c r="F6" s="41"/>
      <c r="G6" s="41"/>
      <c r="H6" s="41"/>
    </row>
    <row r="7" spans="2:8" ht="15.75" thickBot="1" x14ac:dyDescent="0.3">
      <c r="B7" s="11">
        <v>1</v>
      </c>
      <c r="C7" s="12" t="s">
        <v>5</v>
      </c>
      <c r="D7" s="13" t="s">
        <v>19</v>
      </c>
      <c r="E7" s="23"/>
      <c r="F7" s="10"/>
      <c r="G7" s="9">
        <f>E7*F7+E7</f>
        <v>0</v>
      </c>
      <c r="H7" s="8" t="e">
        <f>G7/G17</f>
        <v>#DIV/0!</v>
      </c>
    </row>
    <row r="8" spans="2:8" ht="15.75" thickBot="1" x14ac:dyDescent="0.3">
      <c r="B8" s="11">
        <v>2</v>
      </c>
      <c r="C8" s="12" t="s">
        <v>6</v>
      </c>
      <c r="D8" s="13" t="s">
        <v>20</v>
      </c>
      <c r="E8" s="23"/>
      <c r="F8" s="10"/>
      <c r="G8" s="9">
        <f>E8*F8+E8</f>
        <v>0</v>
      </c>
      <c r="H8" s="8" t="e">
        <f>G8/G17</f>
        <v>#DIV/0!</v>
      </c>
    </row>
    <row r="9" spans="2:8" ht="15.75" thickBot="1" x14ac:dyDescent="0.3">
      <c r="B9" s="11">
        <v>3</v>
      </c>
      <c r="C9" s="12" t="s">
        <v>8</v>
      </c>
      <c r="D9" s="13" t="s">
        <v>28</v>
      </c>
      <c r="E9" s="23"/>
      <c r="F9" s="10"/>
      <c r="G9" s="9">
        <f t="shared" ref="G9:G16" si="0">E9*F9+E9</f>
        <v>0</v>
      </c>
      <c r="H9" s="8" t="e">
        <f>G9/G17</f>
        <v>#DIV/0!</v>
      </c>
    </row>
    <row r="10" spans="2:8" ht="15.75" thickBot="1" x14ac:dyDescent="0.3">
      <c r="B10" s="11">
        <v>4</v>
      </c>
      <c r="C10" s="12" t="s">
        <v>9</v>
      </c>
      <c r="D10" s="13" t="s">
        <v>21</v>
      </c>
      <c r="E10" s="23"/>
      <c r="F10" s="10"/>
      <c r="G10" s="9">
        <f>E10*F10+E10</f>
        <v>0</v>
      </c>
      <c r="H10" s="8" t="e">
        <f>G10/G17</f>
        <v>#DIV/0!</v>
      </c>
    </row>
    <row r="11" spans="2:8" ht="15.75" thickBot="1" x14ac:dyDescent="0.3">
      <c r="B11" s="11">
        <v>5</v>
      </c>
      <c r="C11" s="12" t="s">
        <v>3</v>
      </c>
      <c r="D11" s="13" t="s">
        <v>16</v>
      </c>
      <c r="E11" s="23"/>
      <c r="F11" s="10"/>
      <c r="G11" s="9">
        <f>E11*F11+E11</f>
        <v>0</v>
      </c>
      <c r="H11" s="8" t="e">
        <f>G11/G17</f>
        <v>#DIV/0!</v>
      </c>
    </row>
    <row r="12" spans="2:8" ht="15.75" thickBot="1" x14ac:dyDescent="0.3">
      <c r="B12" s="11">
        <v>6</v>
      </c>
      <c r="C12" s="12" t="s">
        <v>4</v>
      </c>
      <c r="D12" s="13" t="s">
        <v>16</v>
      </c>
      <c r="E12" s="23"/>
      <c r="F12" s="10"/>
      <c r="G12" s="9">
        <f t="shared" si="0"/>
        <v>0</v>
      </c>
      <c r="H12" s="8" t="e">
        <f>G12/G17</f>
        <v>#DIV/0!</v>
      </c>
    </row>
    <row r="13" spans="2:8" ht="15.75" thickBot="1" x14ac:dyDescent="0.3">
      <c r="B13" s="11">
        <v>7</v>
      </c>
      <c r="C13" s="12" t="s">
        <v>22</v>
      </c>
      <c r="D13" s="13" t="s">
        <v>16</v>
      </c>
      <c r="E13" s="23"/>
      <c r="F13" s="10"/>
      <c r="G13" s="9">
        <f t="shared" si="0"/>
        <v>0</v>
      </c>
      <c r="H13" s="8" t="e">
        <f>G13/G17</f>
        <v>#DIV/0!</v>
      </c>
    </row>
    <row r="14" spans="2:8" ht="15.75" thickBot="1" x14ac:dyDescent="0.3">
      <c r="B14" s="14">
        <v>8</v>
      </c>
      <c r="C14" s="15" t="s">
        <v>23</v>
      </c>
      <c r="D14" s="13" t="s">
        <v>16</v>
      </c>
      <c r="E14" s="23"/>
      <c r="F14" s="10"/>
      <c r="G14" s="9">
        <f>E14*F14+E14</f>
        <v>0</v>
      </c>
      <c r="H14" s="8" t="e">
        <f>G14/G17</f>
        <v>#DIV/0!</v>
      </c>
    </row>
    <row r="15" spans="2:8" ht="15.75" thickBot="1" x14ac:dyDescent="0.3">
      <c r="B15" s="14">
        <v>10</v>
      </c>
      <c r="C15" s="15" t="s">
        <v>10</v>
      </c>
      <c r="D15" s="13" t="s">
        <v>16</v>
      </c>
      <c r="E15" s="23"/>
      <c r="F15" s="10"/>
      <c r="G15" s="9">
        <f>E15*F15+E15</f>
        <v>0</v>
      </c>
      <c r="H15" s="33"/>
    </row>
    <row r="16" spans="2:8" x14ac:dyDescent="0.25">
      <c r="B16" s="14">
        <v>11</v>
      </c>
      <c r="C16" s="15" t="s">
        <v>24</v>
      </c>
      <c r="D16" s="27" t="s">
        <v>16</v>
      </c>
      <c r="E16" s="23"/>
      <c r="F16" s="10"/>
      <c r="G16" s="9">
        <f t="shared" si="0"/>
        <v>0</v>
      </c>
      <c r="H16" s="34"/>
    </row>
    <row r="17" spans="2:10" x14ac:dyDescent="0.25">
      <c r="B17" s="54" t="s">
        <v>31</v>
      </c>
      <c r="C17" s="55"/>
      <c r="D17" s="29"/>
      <c r="E17" s="26">
        <f>SUM(E7:E14)</f>
        <v>0</v>
      </c>
      <c r="F17" s="28"/>
      <c r="G17" s="26">
        <f>SUM(G7:G14)</f>
        <v>0</v>
      </c>
      <c r="H17" s="31" t="e">
        <f>G17/G17</f>
        <v>#DIV/0!</v>
      </c>
    </row>
    <row r="18" spans="2:10" ht="14.25" customHeight="1" x14ac:dyDescent="0.25">
      <c r="B18" s="54" t="s">
        <v>12</v>
      </c>
      <c r="C18" s="55"/>
      <c r="D18" s="55"/>
      <c r="E18" s="25">
        <f>SUM(E7:E16)</f>
        <v>0</v>
      </c>
      <c r="F18" s="7"/>
      <c r="G18" s="30">
        <f>SUM(G7:G16)</f>
        <v>0</v>
      </c>
      <c r="H18" s="32"/>
      <c r="I18" s="6"/>
      <c r="J18" s="5"/>
    </row>
    <row r="19" spans="2:10" ht="14.25" customHeight="1" x14ac:dyDescent="0.25">
      <c r="B19" s="42" t="s">
        <v>13</v>
      </c>
      <c r="C19" s="43"/>
      <c r="D19" s="43"/>
      <c r="E19" s="43"/>
      <c r="F19" s="43"/>
      <c r="G19" s="43"/>
      <c r="H19" s="43"/>
      <c r="I19" s="6"/>
      <c r="J19" s="5"/>
    </row>
    <row r="20" spans="2:10" x14ac:dyDescent="0.25">
      <c r="B20" s="35" t="s">
        <v>2</v>
      </c>
      <c r="C20" s="36"/>
      <c r="D20" s="13" t="s">
        <v>16</v>
      </c>
      <c r="E20" s="20"/>
      <c r="F20" s="22"/>
      <c r="G20" s="9">
        <f>E20*F20+E20</f>
        <v>0</v>
      </c>
      <c r="H20" s="32"/>
      <c r="I20" s="6"/>
      <c r="J20" s="5"/>
    </row>
    <row r="21" spans="2:10" x14ac:dyDescent="0.25">
      <c r="B21" s="35" t="s">
        <v>29</v>
      </c>
      <c r="C21" s="36"/>
      <c r="D21" s="13" t="s">
        <v>16</v>
      </c>
      <c r="E21" s="20"/>
      <c r="F21" s="22"/>
      <c r="G21" s="9">
        <f>E21*F21+E21</f>
        <v>0</v>
      </c>
      <c r="H21" s="32"/>
      <c r="I21" s="6"/>
      <c r="J21" s="5"/>
    </row>
    <row r="22" spans="2:10" x14ac:dyDescent="0.25">
      <c r="B22" s="56">
        <v>9</v>
      </c>
      <c r="C22" s="59" t="s">
        <v>35</v>
      </c>
      <c r="D22" s="60" t="s">
        <v>32</v>
      </c>
      <c r="E22" s="21">
        <f>E20*48</f>
        <v>0</v>
      </c>
      <c r="F22" s="7"/>
      <c r="G22" s="19">
        <f>E22*F20+E22</f>
        <v>0</v>
      </c>
      <c r="H22" s="37" t="e">
        <f>G22/G17</f>
        <v>#DIV/0!</v>
      </c>
      <c r="I22" s="6"/>
      <c r="J22" s="5"/>
    </row>
    <row r="23" spans="2:10" x14ac:dyDescent="0.25">
      <c r="B23" s="57"/>
      <c r="C23" s="59" t="s">
        <v>36</v>
      </c>
      <c r="D23" s="60" t="s">
        <v>33</v>
      </c>
      <c r="E23" s="21">
        <f>E21*5000</f>
        <v>0</v>
      </c>
      <c r="F23" s="7"/>
      <c r="G23" s="19">
        <f>E23*F21+E23</f>
        <v>0</v>
      </c>
      <c r="H23" s="37" t="e">
        <f>G23/G17</f>
        <v>#DIV/0!</v>
      </c>
      <c r="I23" s="6"/>
      <c r="J23" s="5"/>
    </row>
    <row r="24" spans="2:10" x14ac:dyDescent="0.25">
      <c r="B24" s="58"/>
      <c r="C24" s="61" t="s">
        <v>34</v>
      </c>
      <c r="D24" s="13" t="s">
        <v>16</v>
      </c>
      <c r="E24" s="21">
        <f>SUM(E22:E23)</f>
        <v>0</v>
      </c>
      <c r="F24" s="7"/>
      <c r="G24" s="19">
        <f>SUM(G22:G23)</f>
        <v>0</v>
      </c>
      <c r="H24" s="7"/>
      <c r="I24" s="6"/>
      <c r="J24" s="5"/>
    </row>
    <row r="25" spans="2:10" ht="14.25" customHeight="1" x14ac:dyDescent="0.25">
      <c r="B25" s="11">
        <v>12</v>
      </c>
      <c r="C25" s="12" t="s">
        <v>14</v>
      </c>
      <c r="D25" s="13" t="s">
        <v>16</v>
      </c>
      <c r="E25" s="21">
        <f>E20*36+E21*2000</f>
        <v>0</v>
      </c>
      <c r="F25" s="7"/>
      <c r="G25" s="19">
        <f>G20*36+G21*2000</f>
        <v>0</v>
      </c>
      <c r="H25" s="7"/>
      <c r="I25" s="6"/>
      <c r="J25" s="5"/>
    </row>
    <row r="26" spans="2:10" x14ac:dyDescent="0.25">
      <c r="B26" s="54" t="s">
        <v>18</v>
      </c>
      <c r="C26" s="55"/>
      <c r="D26" s="55"/>
      <c r="E26" s="26">
        <f>E24+E25</f>
        <v>0</v>
      </c>
      <c r="F26" s="7"/>
      <c r="G26" s="18">
        <f>G24+G25</f>
        <v>0</v>
      </c>
      <c r="H26" s="7"/>
      <c r="I26" s="6"/>
      <c r="J26" s="5"/>
    </row>
    <row r="27" spans="2:10" ht="15" customHeight="1" x14ac:dyDescent="0.25">
      <c r="B27" s="54" t="s">
        <v>27</v>
      </c>
      <c r="C27" s="55"/>
      <c r="D27" s="55"/>
      <c r="E27" s="24">
        <f>E18+E26</f>
        <v>0</v>
      </c>
      <c r="F27" s="7"/>
      <c r="G27" s="18">
        <f>SUM(G18,G26)</f>
        <v>0</v>
      </c>
      <c r="H27" s="7"/>
      <c r="I27" s="6"/>
      <c r="J27" s="5"/>
    </row>
    <row r="28" spans="2:10" x14ac:dyDescent="0.25">
      <c r="B28" s="3"/>
      <c r="C28" s="4"/>
      <c r="D28" s="4"/>
      <c r="E28" s="17"/>
      <c r="F28" s="4"/>
      <c r="G28" s="5"/>
    </row>
    <row r="29" spans="2:10" ht="216" customHeight="1" x14ac:dyDescent="0.25">
      <c r="B29" s="44" t="s">
        <v>37</v>
      </c>
      <c r="C29" s="45"/>
      <c r="D29" s="45"/>
      <c r="E29" s="45"/>
      <c r="F29" s="45"/>
      <c r="G29" s="45"/>
    </row>
  </sheetData>
  <mergeCells count="14">
    <mergeCell ref="H4:H5"/>
    <mergeCell ref="B6:H6"/>
    <mergeCell ref="B19:H19"/>
    <mergeCell ref="B29:G29"/>
    <mergeCell ref="B4:C4"/>
    <mergeCell ref="G4:G5"/>
    <mergeCell ref="E4:E5"/>
    <mergeCell ref="F4:F5"/>
    <mergeCell ref="D4:D5"/>
    <mergeCell ref="B26:D26"/>
    <mergeCell ref="B27:D27"/>
    <mergeCell ref="B18:D18"/>
    <mergeCell ref="B17:C17"/>
    <mergeCell ref="B22:B24"/>
  </mergeCells>
  <pageMargins left="0.7" right="0.7" top="0.75" bottom="0.75" header="0.3" footer="0.3"/>
  <pageSetup paperSize="9" scale="74" orientation="landscape" r:id="rId1"/>
</worksheet>
</file>

<file path=customXML/item.xml><?xml version="1.0" encoding="utf-8"?>
<properties xmlns="http://www.imanage.com/work/xmlschema">
  <documentid>Warsaw!644423057.10</documentid>
  <senderid>DOMR</senderid>
  <senderemail>DOMINIKA.MARKOWICZ@CMS-CMNO.COM</senderemail>
  <lastmodified>2026-07-20T16:17:50.0000000+02:00</lastmodified>
  <database>Warsaw</database>
</properties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CMS</cp:lastModifiedBy>
  <cp:lastPrinted>2026-04-17T14:15:22Z</cp:lastPrinted>
  <dcterms:created xsi:type="dcterms:W3CDTF">2026-03-26T23:15:24Z</dcterms:created>
  <dcterms:modified xsi:type="dcterms:W3CDTF">2026-07-20T14:17:50Z</dcterms:modified>
</cp:coreProperties>
</file>